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SKO_J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I19" i="1" l="1"/>
  <c r="I16" i="1"/>
  <c r="I20" i="1" s="1"/>
  <c r="I13" i="1"/>
  <c r="I10" i="1"/>
  <c r="I7" i="1"/>
  <c r="I4" i="1"/>
</calcChain>
</file>

<file path=xl/sharedStrings.xml><?xml version="1.0" encoding="utf-8"?>
<sst xmlns="http://schemas.openxmlformats.org/spreadsheetml/2006/main" count="61" uniqueCount="50">
  <si>
    <t>část zakázky</t>
  </si>
  <si>
    <t>č.opatření</t>
  </si>
  <si>
    <t>typ opatření</t>
  </si>
  <si>
    <t>plocha (ha)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</si>
  <si>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</si>
  <si>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</si>
  <si>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</si>
  <si>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</si>
  <si>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</si>
  <si>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</si>
  <si>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</si>
  <si>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</si>
  <si>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V-VII (15.7.2018)</t>
  </si>
  <si>
    <t>VIII-IX (15.9.2018)</t>
  </si>
  <si>
    <t>V-VII (15.7.2019)</t>
  </si>
  <si>
    <t>VIII-IX (15.9.2019)</t>
  </si>
  <si>
    <t>SKO-2017-001</t>
  </si>
  <si>
    <t>XI-III (31.3.2018)</t>
  </si>
  <si>
    <t>SKO-2018-001</t>
  </si>
  <si>
    <t>SKO-2019-001</t>
  </si>
  <si>
    <t>SKO-2020-001</t>
  </si>
  <si>
    <t>SKO-2021-001</t>
  </si>
  <si>
    <t>SKO-2022-001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</si>
  <si>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</si>
  <si>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</si>
  <si>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</si>
  <si>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</si>
  <si>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</si>
  <si>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</si>
  <si>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pokyny pro realizaci na dané ploše</t>
  </si>
  <si>
    <t>sečení křovinořezem, 40% rozsahu plochy ponechat bez zásahu formou roztroušené mozaiky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</si>
  <si>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</si>
  <si>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</si>
  <si>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</si>
  <si>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</si>
  <si>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</si>
  <si>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rPr>
        <b/>
        <sz val="10"/>
        <color theme="1"/>
        <rFont val="Arial"/>
        <family val="2"/>
        <charset val="238"/>
      </rPr>
      <t>část 6.</t>
    </r>
    <r>
      <rPr>
        <sz val="10"/>
        <color theme="1"/>
        <rFont val="Arial"/>
        <family val="2"/>
        <charset val="238"/>
      </rPr>
      <t xml:space="preserve"> (rok 2022)</t>
    </r>
  </si>
  <si>
    <t xml:space="preserve">sečení křovinořezem, 40% rozsahu plochy ponechat bez zásahu formou roztroušené mozaiky </t>
  </si>
  <si>
    <t xml:space="preserve">Likvidace invazních a expanzivních rostlin - výřez </t>
  </si>
  <si>
    <t>Sečení křovinořezem</t>
  </si>
  <si>
    <t>Likvidace invazních a expanzivních rostlin - aplikace herbicidu</t>
  </si>
  <si>
    <t>Redukovaná plocha (ha)</t>
  </si>
  <si>
    <t>Cena za hektar redukované plochy (Kč vč. DPH)</t>
  </si>
  <si>
    <t>cena (Kč vč. DPH)</t>
  </si>
  <si>
    <t xml:space="preserve">odstranění náletu (do 10cm průměru kmene na řezné ploše pařezu),na cca 38% celkové rozlohy opatření </t>
  </si>
  <si>
    <t>šetrná aplikace herbicidu na listovou plochu zmlazujících náletových dřevin, předpoklad výskytu na 50% plochy</t>
  </si>
  <si>
    <t>šetrná aplikace herbicidu na listovou plochu zmlazujících náletových dřevin, předpoklad výskytu na 30% plochy</t>
  </si>
  <si>
    <t xml:space="preserve">šetrná aplikace herbicidu na listovou plochu zmlazujících náletových dřevin, předpoklad výskytu na 15% plochy </t>
  </si>
  <si>
    <t xml:space="preserve">šetrná aplikace herbicidu na listovou plochu zmlazujících náletových dřevin, předpoklad výskytu na 10% plochy </t>
  </si>
  <si>
    <t xml:space="preserve">šetrná aplikace herbicidu na listovou plochu zmlazujících náletových dřevin, předpoklad výskytu na 5% plochy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</si>
</sst>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999999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7" fillId="3" borderId="12" xfId="0" applyFont="1" applyFill="1" applyBorder="1" applyAlignment="1">
      <alignment horizontal="right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 wrapText="1"/>
    </xf>
    <xf numFmtId="0" fontId="10" fillId="0" borderId="0" xfId="0" applyFont="1"/>
    <xf numFmtId="0" fontId="11" fillId="0" borderId="17" xfId="0" applyFont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70" zoomScaleNormal="70" workbookViewId="0">
      <selection activeCell="E4" sqref="E4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style="3" customWidth="1"/>
    <col min="4" max="4" width="9.88671875" customWidth="1"/>
    <col min="5" max="5" width="16.88671875" style="46" customWidth="1"/>
    <col min="6" max="6" width="39.6640625" style="4" customWidth="1"/>
    <col min="7" max="7" width="34.5546875" customWidth="1"/>
    <col min="8" max="8" width="21.66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5" t="s">
        <v>0</v>
      </c>
      <c r="B2" s="6" t="s">
        <v>1</v>
      </c>
      <c r="C2" s="6" t="s">
        <v>2</v>
      </c>
      <c r="D2" s="44" t="s">
        <v>3</v>
      </c>
      <c r="E2" s="47" t="s">
        <v>41</v>
      </c>
      <c r="F2" s="7" t="s">
        <v>29</v>
      </c>
      <c r="G2" s="6" t="s">
        <v>4</v>
      </c>
      <c r="H2" s="45" t="s">
        <v>42</v>
      </c>
      <c r="I2" s="45" t="s">
        <v>43</v>
      </c>
    </row>
    <row r="3" spans="1:9" ht="40.200000000000003" thickBot="1" x14ac:dyDescent="0.35">
      <c r="A3" s="79" t="s">
        <v>31</v>
      </c>
      <c r="B3" s="80" t="s">
        <v>16</v>
      </c>
      <c r="C3" s="73" t="s">
        <v>38</v>
      </c>
      <c r="D3" s="81">
        <v>4.2553999999999998</v>
      </c>
      <c r="E3" s="82">
        <f>D3*0.384</f>
        <v>1.6340736</v>
      </c>
      <c r="F3" s="83" t="s">
        <v>44</v>
      </c>
      <c r="G3" s="84" t="s">
        <v>17</v>
      </c>
      <c r="H3" s="73"/>
      <c r="I3" s="73"/>
    </row>
    <row r="4" spans="1:9" ht="15" thickBot="1" x14ac:dyDescent="0.35">
      <c r="A4" s="76"/>
      <c r="B4" s="77"/>
      <c r="C4" s="78"/>
      <c r="D4" s="85"/>
      <c r="E4" s="86"/>
      <c r="F4" s="87"/>
      <c r="G4" s="78" t="s">
        <v>6</v>
      </c>
      <c r="H4" s="88"/>
      <c r="I4" s="88">
        <f>SUM(I3:I3)</f>
        <v>0</v>
      </c>
    </row>
    <row r="5" spans="1:9" ht="40.200000000000003" thickBot="1" x14ac:dyDescent="0.35">
      <c r="A5" s="65" t="s">
        <v>32</v>
      </c>
      <c r="B5" s="70" t="s">
        <v>18</v>
      </c>
      <c r="C5" s="13" t="s">
        <v>39</v>
      </c>
      <c r="D5" s="14">
        <v>4.2553999999999998</v>
      </c>
      <c r="E5" s="49">
        <f>D5*0.6</f>
        <v>2.5532399999999997</v>
      </c>
      <c r="F5" s="15" t="s">
        <v>30</v>
      </c>
      <c r="G5" s="42" t="s">
        <v>12</v>
      </c>
      <c r="H5" s="16"/>
      <c r="I5" s="16"/>
    </row>
    <row r="6" spans="1:9" ht="40.200000000000003" thickBot="1" x14ac:dyDescent="0.35">
      <c r="A6" s="66"/>
      <c r="B6" s="69"/>
      <c r="C6" s="13" t="s">
        <v>40</v>
      </c>
      <c r="D6" s="17">
        <v>4.2553999999999998</v>
      </c>
      <c r="E6" s="49">
        <f>D6*0.5</f>
        <v>2.1276999999999999</v>
      </c>
      <c r="F6" s="15" t="s">
        <v>45</v>
      </c>
      <c r="G6" s="42" t="s">
        <v>13</v>
      </c>
      <c r="H6" s="16"/>
      <c r="I6" s="16"/>
    </row>
    <row r="7" spans="1:9" ht="15" thickBot="1" x14ac:dyDescent="0.35">
      <c r="A7" s="64"/>
      <c r="B7" s="18"/>
      <c r="C7" s="19"/>
      <c r="D7" s="20"/>
      <c r="E7" s="50"/>
      <c r="F7" s="21"/>
      <c r="G7" s="19" t="s">
        <v>7</v>
      </c>
      <c r="H7" s="22"/>
      <c r="I7" s="22">
        <f>SUM(I5:I6)</f>
        <v>0</v>
      </c>
    </row>
    <row r="8" spans="1:9" ht="47.4" customHeight="1" thickBot="1" x14ac:dyDescent="0.35">
      <c r="A8" s="71" t="s">
        <v>33</v>
      </c>
      <c r="B8" s="72" t="s">
        <v>19</v>
      </c>
      <c r="C8" s="73" t="s">
        <v>39</v>
      </c>
      <c r="D8" s="23">
        <v>4.2553999999999998</v>
      </c>
      <c r="E8" s="51">
        <f>D8*0.6</f>
        <v>2.5532399999999997</v>
      </c>
      <c r="F8" s="24" t="s">
        <v>37</v>
      </c>
      <c r="G8" s="25" t="s">
        <v>14</v>
      </c>
      <c r="H8" s="26"/>
      <c r="I8" s="26"/>
    </row>
    <row r="9" spans="1:9" ht="40.200000000000003" thickBot="1" x14ac:dyDescent="0.35">
      <c r="A9" s="74"/>
      <c r="B9" s="75"/>
      <c r="C9" s="73" t="s">
        <v>40</v>
      </c>
      <c r="D9" s="27">
        <v>4.2553999999999998</v>
      </c>
      <c r="E9" s="52">
        <f>D9*0.3</f>
        <v>1.2766199999999999</v>
      </c>
      <c r="F9" s="24" t="s">
        <v>46</v>
      </c>
      <c r="G9" s="25" t="s">
        <v>15</v>
      </c>
      <c r="H9" s="28"/>
      <c r="I9" s="28"/>
    </row>
    <row r="10" spans="1:9" s="1" customFormat="1" ht="15" thickBot="1" x14ac:dyDescent="0.35">
      <c r="A10" s="76"/>
      <c r="B10" s="77"/>
      <c r="C10" s="78"/>
      <c r="D10" s="10"/>
      <c r="E10" s="48"/>
      <c r="F10" s="29"/>
      <c r="G10" s="9" t="s">
        <v>8</v>
      </c>
      <c r="H10" s="12"/>
      <c r="I10" s="12">
        <f>SUM(I8:I9)</f>
        <v>0</v>
      </c>
    </row>
    <row r="11" spans="1:9" ht="40.200000000000003" thickBot="1" x14ac:dyDescent="0.35">
      <c r="A11" s="65" t="s">
        <v>34</v>
      </c>
      <c r="B11" s="70" t="s">
        <v>20</v>
      </c>
      <c r="C11" s="13" t="s">
        <v>39</v>
      </c>
      <c r="D11" s="14">
        <v>4.2553999999999998</v>
      </c>
      <c r="E11" s="53">
        <f>D11*0.6</f>
        <v>2.5532399999999997</v>
      </c>
      <c r="F11" s="30" t="s">
        <v>30</v>
      </c>
      <c r="G11" s="13" t="s">
        <v>23</v>
      </c>
      <c r="H11" s="31"/>
      <c r="I11" s="31"/>
    </row>
    <row r="12" spans="1:9" ht="40.200000000000003" thickBot="1" x14ac:dyDescent="0.35">
      <c r="A12" s="66"/>
      <c r="B12" s="69"/>
      <c r="C12" s="13" t="s">
        <v>40</v>
      </c>
      <c r="D12" s="17">
        <v>4.2553999999999998</v>
      </c>
      <c r="E12" s="54">
        <f>D12*0.15</f>
        <v>0.63830999999999993</v>
      </c>
      <c r="F12" s="15" t="s">
        <v>47</v>
      </c>
      <c r="G12" s="13" t="s">
        <v>24</v>
      </c>
      <c r="H12" s="32"/>
      <c r="I12" s="32"/>
    </row>
    <row r="13" spans="1:9" s="1" customFormat="1" ht="15" thickBot="1" x14ac:dyDescent="0.35">
      <c r="A13" s="64"/>
      <c r="B13" s="33"/>
      <c r="C13" s="19"/>
      <c r="D13" s="20"/>
      <c r="E13" s="50"/>
      <c r="F13" s="21"/>
      <c r="G13" s="19" t="s">
        <v>9</v>
      </c>
      <c r="H13" s="22"/>
      <c r="I13" s="22">
        <f>SUM(I11:I12)</f>
        <v>0</v>
      </c>
    </row>
    <row r="14" spans="1:9" ht="40.200000000000003" thickBot="1" x14ac:dyDescent="0.35">
      <c r="A14" s="61" t="s">
        <v>35</v>
      </c>
      <c r="B14" s="72" t="s">
        <v>21</v>
      </c>
      <c r="C14" s="73" t="s">
        <v>39</v>
      </c>
      <c r="D14" s="23">
        <v>4.2553999999999998</v>
      </c>
      <c r="E14" s="51">
        <f>D14*0.6</f>
        <v>2.5532399999999997</v>
      </c>
      <c r="F14" s="24" t="s">
        <v>30</v>
      </c>
      <c r="G14" s="34" t="s">
        <v>25</v>
      </c>
      <c r="H14" s="26"/>
      <c r="I14" s="26"/>
    </row>
    <row r="15" spans="1:9" ht="40.200000000000003" thickBot="1" x14ac:dyDescent="0.35">
      <c r="A15" s="62"/>
      <c r="B15" s="75"/>
      <c r="C15" s="73" t="s">
        <v>40</v>
      </c>
      <c r="D15" s="27">
        <v>4.2553999999999998</v>
      </c>
      <c r="E15" s="52">
        <f>D15*0.1</f>
        <v>0.42554000000000003</v>
      </c>
      <c r="F15" s="24" t="s">
        <v>48</v>
      </c>
      <c r="G15" s="34" t="s">
        <v>26</v>
      </c>
      <c r="H15" s="28"/>
      <c r="I15" s="28"/>
    </row>
    <row r="16" spans="1:9" s="1" customFormat="1" ht="15" thickBot="1" x14ac:dyDescent="0.35">
      <c r="A16" s="63"/>
      <c r="B16" s="8"/>
      <c r="C16" s="9"/>
      <c r="D16" s="10"/>
      <c r="E16" s="48"/>
      <c r="F16" s="11"/>
      <c r="G16" s="9" t="s">
        <v>10</v>
      </c>
      <c r="H16" s="12"/>
      <c r="I16" s="12">
        <f>SUM(I14:I15)</f>
        <v>0</v>
      </c>
    </row>
    <row r="17" spans="1:9" s="1" customFormat="1" ht="40.200000000000003" thickBot="1" x14ac:dyDescent="0.35">
      <c r="A17" s="58" t="s">
        <v>36</v>
      </c>
      <c r="B17" s="67" t="s">
        <v>22</v>
      </c>
      <c r="C17" s="13" t="s">
        <v>39</v>
      </c>
      <c r="D17" s="14">
        <v>4.2553999999999998</v>
      </c>
      <c r="E17" s="55">
        <f>D17*0.6</f>
        <v>2.5532399999999997</v>
      </c>
      <c r="F17" s="15" t="s">
        <v>30</v>
      </c>
      <c r="G17" s="35" t="s">
        <v>27</v>
      </c>
      <c r="H17" s="43"/>
      <c r="I17" s="43"/>
    </row>
    <row r="18" spans="1:9" s="1" customFormat="1" ht="40.200000000000003" thickBot="1" x14ac:dyDescent="0.35">
      <c r="A18" s="59"/>
      <c r="B18" s="68"/>
      <c r="C18" s="13" t="s">
        <v>40</v>
      </c>
      <c r="D18" s="17">
        <v>4.2553999999999998</v>
      </c>
      <c r="E18" s="55">
        <f>D18*0.05</f>
        <v>0.21277000000000001</v>
      </c>
      <c r="F18" s="15" t="s">
        <v>49</v>
      </c>
      <c r="G18" s="35" t="s">
        <v>28</v>
      </c>
      <c r="H18" s="43"/>
      <c r="I18" s="43"/>
    </row>
    <row r="19" spans="1:9" s="1" customFormat="1" ht="18" customHeight="1" thickBot="1" x14ac:dyDescent="0.35">
      <c r="A19" s="60"/>
      <c r="B19" s="36"/>
      <c r="C19" s="37"/>
      <c r="D19" s="38"/>
      <c r="E19" s="56"/>
      <c r="F19" s="21"/>
      <c r="G19" s="37" t="s">
        <v>11</v>
      </c>
      <c r="H19" s="37"/>
      <c r="I19" s="37">
        <f>SUM(I17:I18)</f>
        <v>0</v>
      </c>
    </row>
    <row r="20" spans="1:9" s="2" customFormat="1" ht="23.25" customHeight="1" thickBot="1" x14ac:dyDescent="0.35">
      <c r="A20" s="57"/>
      <c r="B20" s="57"/>
      <c r="C20" s="57"/>
      <c r="D20" s="57"/>
      <c r="E20" s="50"/>
      <c r="F20" s="39"/>
      <c r="G20" s="40" t="s">
        <v>5</v>
      </c>
      <c r="H20" s="41"/>
      <c r="I20" s="41">
        <f>SUM(I16,I13,I10,I7,I4,I19)</f>
        <v>0</v>
      </c>
    </row>
  </sheetData>
  <mergeCells count="12">
    <mergeCell ref="A20:D20"/>
    <mergeCell ref="A17:A19"/>
    <mergeCell ref="A14:A16"/>
    <mergeCell ref="A3:A4"/>
    <mergeCell ref="A5:A7"/>
    <mergeCell ref="A8:A10"/>
    <mergeCell ref="A11:A13"/>
    <mergeCell ref="B17:B18"/>
    <mergeCell ref="B14:B15"/>
    <mergeCell ref="B11:B12"/>
    <mergeCell ref="B8:B9"/>
    <mergeCell ref="B5: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2017-04-13T09:10:38Z</dcterms:modified>
</cp:coreProperties>
</file>